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00" windowHeight="7755" activeTab="5"/>
  </bookViews>
  <sheets>
    <sheet name="Central Zone" sheetId="7" r:id="rId1"/>
    <sheet name="Eastern Zone" sheetId="11" r:id="rId2"/>
    <sheet name="Northern Zone" sheetId="12" r:id="rId3"/>
    <sheet name="Seacoast Zone" sheetId="14" r:id="rId4"/>
    <sheet name="Western Zone" sheetId="13" r:id="rId5"/>
    <sheet name="Nashua" sheetId="15" r:id="rId6"/>
    <sheet name="Zones" sheetId="2" state="hidden" r:id="rId7"/>
  </sheets>
  <definedNames>
    <definedName name="_xlnm.Print_Area" localSheetId="0">'Central Zone'!$A$1:$H$15</definedName>
    <definedName name="_xlnm.Print_Area" localSheetId="1">'Eastern Zone'!$A$1:$H$15</definedName>
    <definedName name="_xlnm.Print_Area" localSheetId="5">Nashua!$A$1:$H$15</definedName>
    <definedName name="_xlnm.Print_Area" localSheetId="2">'Northern Zone'!$A$1:$H$15</definedName>
    <definedName name="_xlnm.Print_Area" localSheetId="3">'Seacoast Zone'!$A$1:$H$15</definedName>
    <definedName name="_xlnm.Print_Area" localSheetId="4">'Western Zone'!$A$1:$H$15</definedName>
    <definedName name="Zones">Zones!$A$3:$A$6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5" l="1"/>
  <c r="E14" i="15"/>
  <c r="G14" i="15" s="1"/>
  <c r="E13" i="15"/>
  <c r="G13" i="15" s="1"/>
  <c r="E12" i="15"/>
  <c r="G12" i="15" s="1"/>
  <c r="E11" i="15"/>
  <c r="G11" i="15" s="1"/>
  <c r="E10" i="15"/>
  <c r="G10" i="15" s="1"/>
  <c r="E9" i="15"/>
  <c r="G9" i="15" s="1"/>
  <c r="E8" i="15"/>
  <c r="G8" i="15" s="1"/>
  <c r="E7" i="15"/>
  <c r="G7" i="15" s="1"/>
  <c r="E6" i="15"/>
  <c r="G6" i="15" s="1"/>
  <c r="E5" i="15"/>
  <c r="G5" i="15" s="1"/>
  <c r="G15" i="15" l="1"/>
  <c r="E15" i="14"/>
  <c r="E14" i="14"/>
  <c r="G14" i="14" s="1"/>
  <c r="E13" i="14"/>
  <c r="G13" i="14" s="1"/>
  <c r="E12" i="14"/>
  <c r="G12" i="14" s="1"/>
  <c r="E11" i="14"/>
  <c r="G11" i="14" s="1"/>
  <c r="E10" i="14"/>
  <c r="G10" i="14" s="1"/>
  <c r="E9" i="14"/>
  <c r="G9" i="14" s="1"/>
  <c r="E8" i="14"/>
  <c r="G8" i="14" s="1"/>
  <c r="E7" i="14"/>
  <c r="G7" i="14" s="1"/>
  <c r="E6" i="14"/>
  <c r="G6" i="14" s="1"/>
  <c r="E5" i="14"/>
  <c r="G5" i="14" s="1"/>
  <c r="G15" i="14" l="1"/>
  <c r="E15" i="13"/>
  <c r="E14" i="13"/>
  <c r="G14" i="13" s="1"/>
  <c r="E13" i="13"/>
  <c r="G13" i="13" s="1"/>
  <c r="E12" i="13"/>
  <c r="G12" i="13" s="1"/>
  <c r="E11" i="13"/>
  <c r="G11" i="13" s="1"/>
  <c r="E10" i="13"/>
  <c r="G10" i="13" s="1"/>
  <c r="E9" i="13"/>
  <c r="G9" i="13" s="1"/>
  <c r="E8" i="13"/>
  <c r="G8" i="13" s="1"/>
  <c r="E7" i="13"/>
  <c r="G7" i="13" s="1"/>
  <c r="E6" i="13"/>
  <c r="G6" i="13" s="1"/>
  <c r="E5" i="13"/>
  <c r="G5" i="13" s="1"/>
  <c r="E15" i="12"/>
  <c r="E14" i="12"/>
  <c r="G14" i="12" s="1"/>
  <c r="E13" i="12"/>
  <c r="G13" i="12" s="1"/>
  <c r="E12" i="12"/>
  <c r="G12" i="12" s="1"/>
  <c r="E11" i="12"/>
  <c r="G11" i="12" s="1"/>
  <c r="E10" i="12"/>
  <c r="G10" i="12" s="1"/>
  <c r="E9" i="12"/>
  <c r="G9" i="12" s="1"/>
  <c r="E8" i="12"/>
  <c r="G8" i="12" s="1"/>
  <c r="E7" i="12"/>
  <c r="G7" i="12" s="1"/>
  <c r="E6" i="12"/>
  <c r="G6" i="12" s="1"/>
  <c r="E5" i="12"/>
  <c r="G5" i="12" s="1"/>
  <c r="E15" i="11"/>
  <c r="E14" i="11"/>
  <c r="G14" i="11" s="1"/>
  <c r="E13" i="11"/>
  <c r="G13" i="11" s="1"/>
  <c r="E12" i="11"/>
  <c r="G12" i="11" s="1"/>
  <c r="E11" i="11"/>
  <c r="G11" i="11" s="1"/>
  <c r="E10" i="11"/>
  <c r="G10" i="11" s="1"/>
  <c r="E9" i="11"/>
  <c r="G9" i="11" s="1"/>
  <c r="E8" i="11"/>
  <c r="G8" i="11" s="1"/>
  <c r="E7" i="11"/>
  <c r="G7" i="11" s="1"/>
  <c r="E6" i="11"/>
  <c r="G6" i="11" s="1"/>
  <c r="E5" i="11"/>
  <c r="G5" i="11" s="1"/>
  <c r="G15" i="13" l="1"/>
  <c r="G15" i="12"/>
  <c r="G15" i="11"/>
  <c r="E15" i="7"/>
  <c r="E14" i="7"/>
  <c r="G14" i="7" s="1"/>
  <c r="E13" i="7"/>
  <c r="G13" i="7" s="1"/>
  <c r="E12" i="7"/>
  <c r="G12" i="7" s="1"/>
  <c r="E11" i="7"/>
  <c r="G11" i="7" s="1"/>
  <c r="E10" i="7"/>
  <c r="G10" i="7" s="1"/>
  <c r="E9" i="7"/>
  <c r="G9" i="7" s="1"/>
  <c r="E8" i="7"/>
  <c r="G8" i="7" s="1"/>
  <c r="E7" i="7"/>
  <c r="G7" i="7" s="1"/>
  <c r="E6" i="7"/>
  <c r="G6" i="7" s="1"/>
  <c r="E5" i="7"/>
  <c r="G5" i="7" s="1"/>
  <c r="G15" i="7" l="1"/>
</calcChain>
</file>

<file path=xl/sharedStrings.xml><?xml version="1.0" encoding="utf-8"?>
<sst xmlns="http://schemas.openxmlformats.org/spreadsheetml/2006/main" count="145" uniqueCount="27">
  <si>
    <t>Item</t>
  </si>
  <si>
    <t>Lettuce, Arcadian mix</t>
  </si>
  <si>
    <t>Cole slaw mix</t>
  </si>
  <si>
    <t>Your pack size in lbs.</t>
  </si>
  <si>
    <t>Base pack size in lbs.</t>
  </si>
  <si>
    <t>Carrots, matchstick</t>
  </si>
  <si>
    <t>Broccoli florets 5#</t>
  </si>
  <si>
    <t>Cauliflower florets 5#</t>
  </si>
  <si>
    <t>Celery sticks 5#</t>
  </si>
  <si>
    <t>Squash, butternut peeled</t>
  </si>
  <si>
    <t>Lettuce, romaine chopped</t>
  </si>
  <si>
    <t>Lettuce, romaine shredded</t>
  </si>
  <si>
    <t>Lettuce, mesclun</t>
  </si>
  <si>
    <t>Vendor comment</t>
  </si>
  <si>
    <t>Fixed price per case</t>
  </si>
  <si>
    <t>Zone</t>
  </si>
  <si>
    <t>Northern</t>
  </si>
  <si>
    <t>Central</t>
  </si>
  <si>
    <t>Western</t>
  </si>
  <si>
    <t>Eastern</t>
  </si>
  <si>
    <t>Approx. usage by zone</t>
  </si>
  <si>
    <t>Extension</t>
  </si>
  <si>
    <t>Adjusted usage by zone</t>
  </si>
  <si>
    <t>Vendor name:</t>
  </si>
  <si>
    <t>Produce zone:</t>
  </si>
  <si>
    <t>Seacoast</t>
  </si>
  <si>
    <t>Nashua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</si>
</sst>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1" fontId="2" fillId="4" borderId="1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1" fontId="2" fillId="5" borderId="1" xfId="0" applyNumberFormat="1" applyFont="1" applyFill="1" applyBorder="1" applyAlignment="1" applyProtection="1">
      <alignment horizontal="center" vertical="center" wrapText="1"/>
    </xf>
    <xf numFmtId="4" fontId="2" fillId="5" borderId="1" xfId="0" applyNumberFormat="1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1" fontId="2" fillId="6" borderId="1" xfId="0" applyNumberFormat="1" applyFont="1" applyFill="1" applyBorder="1" applyAlignment="1" applyProtection="1">
      <alignment horizontal="center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 vertical="center" wrapText="1"/>
    </xf>
    <xf numFmtId="4" fontId="2" fillId="7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DD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15"/>
  <sheetViews>
    <sheetView showZeros="0" zoomScale="120" zoomScaleNormal="120" workbookViewId="0">
      <selection activeCell="F14" sqref="F14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47"/>
      <c r="C1" s="47"/>
      <c r="D1" s="47"/>
      <c r="E1" s="47"/>
    </row>
    <row r="2" spans="1:8" ht="18.75" customHeight="1" x14ac:dyDescent="0.25">
      <c r="A2" s="8" t="s">
        <v>24</v>
      </c>
      <c r="B2" s="9" t="s">
        <v>17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15" t="s">
        <v>0</v>
      </c>
      <c r="B4" s="15" t="s">
        <v>4</v>
      </c>
      <c r="C4" s="15" t="s">
        <v>3</v>
      </c>
      <c r="D4" s="15" t="s">
        <v>20</v>
      </c>
      <c r="E4" s="16" t="s">
        <v>22</v>
      </c>
      <c r="F4" s="15" t="s">
        <v>14</v>
      </c>
      <c r="G4" s="17" t="s">
        <v>21</v>
      </c>
      <c r="H4" s="15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5</v>
      </c>
      <c r="D5" s="21">
        <v>200</v>
      </c>
      <c r="E5" s="22">
        <f>IF(C5&gt;0,B5*D5/C5,D5)</f>
        <v>200</v>
      </c>
      <c r="F5" s="3">
        <v>15.95</v>
      </c>
      <c r="G5" s="23">
        <f>F5*E5</f>
        <v>3190</v>
      </c>
      <c r="H5" s="2"/>
    </row>
    <row r="6" spans="1:8" s="24" customFormat="1" ht="19.5" customHeight="1" x14ac:dyDescent="0.25">
      <c r="A6" s="19" t="s">
        <v>5</v>
      </c>
      <c r="B6" s="20">
        <v>5</v>
      </c>
      <c r="C6" s="2">
        <v>5</v>
      </c>
      <c r="D6" s="21">
        <v>75</v>
      </c>
      <c r="E6" s="22">
        <f t="shared" ref="E6:E14" si="0">IF(C6&gt;0,B6*D6/C6,D6)</f>
        <v>75</v>
      </c>
      <c r="F6" s="3">
        <v>5.95</v>
      </c>
      <c r="G6" s="23">
        <f t="shared" ref="G6:G14" si="1">F6*E6</f>
        <v>446.25</v>
      </c>
      <c r="H6" s="2"/>
    </row>
    <row r="7" spans="1:8" s="24" customFormat="1" ht="19.5" customHeight="1" x14ac:dyDescent="0.25">
      <c r="A7" s="19" t="s">
        <v>7</v>
      </c>
      <c r="B7" s="20">
        <v>5</v>
      </c>
      <c r="C7" s="2">
        <v>5</v>
      </c>
      <c r="D7" s="21">
        <v>150</v>
      </c>
      <c r="E7" s="22">
        <f t="shared" si="0"/>
        <v>150</v>
      </c>
      <c r="F7" s="3">
        <v>18.95</v>
      </c>
      <c r="G7" s="23">
        <f t="shared" si="1"/>
        <v>2842.5</v>
      </c>
      <c r="H7" s="2"/>
    </row>
    <row r="8" spans="1:8" s="24" customFormat="1" ht="19.5" customHeight="1" x14ac:dyDescent="0.25">
      <c r="A8" s="19" t="s">
        <v>8</v>
      </c>
      <c r="B8" s="20">
        <v>5</v>
      </c>
      <c r="C8" s="2">
        <v>5</v>
      </c>
      <c r="D8" s="21">
        <v>225</v>
      </c>
      <c r="E8" s="22">
        <f t="shared" si="0"/>
        <v>225</v>
      </c>
      <c r="F8" s="3">
        <v>8.9499999999999993</v>
      </c>
      <c r="G8" s="23">
        <f t="shared" si="1"/>
        <v>2013.7499999999998</v>
      </c>
      <c r="H8" s="2"/>
    </row>
    <row r="9" spans="1:8" s="24" customFormat="1" ht="19.5" customHeight="1" x14ac:dyDescent="0.25">
      <c r="A9" s="19" t="s">
        <v>2</v>
      </c>
      <c r="B9" s="20">
        <v>5</v>
      </c>
      <c r="C9" s="2">
        <v>5</v>
      </c>
      <c r="D9" s="21">
        <v>175</v>
      </c>
      <c r="E9" s="22">
        <f t="shared" si="0"/>
        <v>175</v>
      </c>
      <c r="F9" s="3">
        <v>4.95</v>
      </c>
      <c r="G9" s="23">
        <f t="shared" si="1"/>
        <v>866.25</v>
      </c>
      <c r="H9" s="2"/>
    </row>
    <row r="10" spans="1:8" s="24" customFormat="1" ht="19.5" customHeight="1" x14ac:dyDescent="0.25">
      <c r="A10" s="19" t="s">
        <v>12</v>
      </c>
      <c r="B10" s="20">
        <v>10</v>
      </c>
      <c r="C10" s="2">
        <v>10</v>
      </c>
      <c r="D10" s="21">
        <v>100</v>
      </c>
      <c r="E10" s="22">
        <f t="shared" si="0"/>
        <v>100</v>
      </c>
      <c r="F10" s="3">
        <v>19.95</v>
      </c>
      <c r="G10" s="23">
        <f t="shared" si="1"/>
        <v>1995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150</v>
      </c>
      <c r="E11" s="22">
        <f t="shared" si="0"/>
        <v>150</v>
      </c>
      <c r="F11" s="3">
        <v>8.9499999999999993</v>
      </c>
      <c r="G11" s="23">
        <f t="shared" si="1"/>
        <v>1342.5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10</v>
      </c>
      <c r="D12" s="21">
        <v>500</v>
      </c>
      <c r="E12" s="22">
        <f t="shared" si="0"/>
        <v>500</v>
      </c>
      <c r="F12" s="3">
        <v>17.95</v>
      </c>
      <c r="G12" s="23">
        <f t="shared" si="1"/>
        <v>8975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450</v>
      </c>
      <c r="E13" s="22">
        <f t="shared" si="0"/>
        <v>450</v>
      </c>
      <c r="F13" s="3">
        <v>17.95</v>
      </c>
      <c r="G13" s="23">
        <f t="shared" si="1"/>
        <v>8077.5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10</v>
      </c>
      <c r="D14" s="21">
        <v>50</v>
      </c>
      <c r="E14" s="22">
        <f t="shared" si="0"/>
        <v>50</v>
      </c>
      <c r="F14" s="3">
        <v>12.95</v>
      </c>
      <c r="G14" s="23">
        <f t="shared" si="1"/>
        <v>647.5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Central zone:</v>
      </c>
      <c r="F15" s="49"/>
      <c r="G15" s="25">
        <f>SUM(G5:G14)</f>
        <v>30396.25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list" allowBlank="1" showInputMessage="1" showErrorMessage="1" sqref="B3">
      <formula1>Zones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5"/>
  <sheetViews>
    <sheetView showZeros="0" topLeftCell="A2" zoomScale="120" zoomScaleNormal="120" workbookViewId="0">
      <selection activeCell="F13" sqref="F13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50"/>
      <c r="C1" s="50"/>
      <c r="D1" s="50"/>
      <c r="E1" s="50"/>
    </row>
    <row r="2" spans="1:8" ht="18.75" customHeight="1" x14ac:dyDescent="0.25">
      <c r="A2" s="8" t="s">
        <v>24</v>
      </c>
      <c r="B2" s="27" t="s">
        <v>19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28" t="s">
        <v>0</v>
      </c>
      <c r="B4" s="28" t="s">
        <v>4</v>
      </c>
      <c r="C4" s="28" t="s">
        <v>3</v>
      </c>
      <c r="D4" s="28" t="s">
        <v>20</v>
      </c>
      <c r="E4" s="29" t="s">
        <v>22</v>
      </c>
      <c r="F4" s="28" t="s">
        <v>14</v>
      </c>
      <c r="G4" s="30" t="s">
        <v>21</v>
      </c>
      <c r="H4" s="28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5</v>
      </c>
      <c r="D5" s="21">
        <v>200</v>
      </c>
      <c r="E5" s="22">
        <f>IF(C5&gt;0,B5*D5/C5,D5)</f>
        <v>200</v>
      </c>
      <c r="F5" s="3">
        <v>15.95</v>
      </c>
      <c r="G5" s="23">
        <f>F5*E5</f>
        <v>3190</v>
      </c>
      <c r="H5" s="2"/>
    </row>
    <row r="6" spans="1:8" s="24" customFormat="1" ht="19.5" customHeight="1" x14ac:dyDescent="0.25">
      <c r="A6" s="19" t="s">
        <v>5</v>
      </c>
      <c r="B6" s="20">
        <v>5</v>
      </c>
      <c r="C6" s="2">
        <v>5</v>
      </c>
      <c r="D6" s="21">
        <v>75</v>
      </c>
      <c r="E6" s="22">
        <f t="shared" ref="E6:E14" si="0">IF(C6&gt;0,B6*D6/C6,D6)</f>
        <v>75</v>
      </c>
      <c r="F6" s="3">
        <v>5.95</v>
      </c>
      <c r="G6" s="23">
        <f t="shared" ref="G6:G14" si="1">F6*E6</f>
        <v>446.25</v>
      </c>
      <c r="H6" s="2"/>
    </row>
    <row r="7" spans="1:8" s="24" customFormat="1" ht="19.5" customHeight="1" x14ac:dyDescent="0.25">
      <c r="A7" s="19" t="s">
        <v>7</v>
      </c>
      <c r="B7" s="20">
        <v>5</v>
      </c>
      <c r="C7" s="2">
        <v>5</v>
      </c>
      <c r="D7" s="21">
        <v>150</v>
      </c>
      <c r="E7" s="22">
        <f t="shared" si="0"/>
        <v>150</v>
      </c>
      <c r="F7" s="3">
        <v>18.95</v>
      </c>
      <c r="G7" s="23">
        <f t="shared" si="1"/>
        <v>2842.5</v>
      </c>
      <c r="H7" s="2"/>
    </row>
    <row r="8" spans="1:8" s="24" customFormat="1" ht="19.5" customHeight="1" x14ac:dyDescent="0.25">
      <c r="A8" s="19" t="s">
        <v>8</v>
      </c>
      <c r="B8" s="20">
        <v>5</v>
      </c>
      <c r="C8" s="2">
        <v>5</v>
      </c>
      <c r="D8" s="21">
        <v>175</v>
      </c>
      <c r="E8" s="22">
        <f t="shared" si="0"/>
        <v>175</v>
      </c>
      <c r="F8" s="3">
        <v>8.9499999999999993</v>
      </c>
      <c r="G8" s="23">
        <f t="shared" si="1"/>
        <v>1566.2499999999998</v>
      </c>
      <c r="H8" s="2"/>
    </row>
    <row r="9" spans="1:8" s="24" customFormat="1" ht="19.5" customHeight="1" x14ac:dyDescent="0.25">
      <c r="A9" s="19" t="s">
        <v>2</v>
      </c>
      <c r="B9" s="20">
        <v>5</v>
      </c>
      <c r="C9" s="2">
        <v>5</v>
      </c>
      <c r="D9" s="21">
        <v>200</v>
      </c>
      <c r="E9" s="22">
        <f t="shared" si="0"/>
        <v>200</v>
      </c>
      <c r="F9" s="3">
        <v>4.95</v>
      </c>
      <c r="G9" s="23">
        <f t="shared" si="1"/>
        <v>990</v>
      </c>
      <c r="H9" s="2"/>
    </row>
    <row r="10" spans="1:8" s="24" customFormat="1" ht="19.5" customHeight="1" x14ac:dyDescent="0.25">
      <c r="A10" s="19" t="s">
        <v>12</v>
      </c>
      <c r="B10" s="20">
        <v>10</v>
      </c>
      <c r="C10" s="2">
        <v>10</v>
      </c>
      <c r="D10" s="21">
        <v>125</v>
      </c>
      <c r="E10" s="22">
        <f t="shared" si="0"/>
        <v>125</v>
      </c>
      <c r="F10" s="3">
        <v>18.95</v>
      </c>
      <c r="G10" s="23">
        <f t="shared" si="1"/>
        <v>2368.75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200</v>
      </c>
      <c r="E11" s="22">
        <f t="shared" si="0"/>
        <v>200</v>
      </c>
      <c r="F11" s="3">
        <v>8.9499999999999993</v>
      </c>
      <c r="G11" s="23">
        <f t="shared" si="1"/>
        <v>1789.9999999999998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10</v>
      </c>
      <c r="D12" s="21">
        <v>650</v>
      </c>
      <c r="E12" s="22">
        <f t="shared" si="0"/>
        <v>650</v>
      </c>
      <c r="F12" s="3">
        <v>17.95</v>
      </c>
      <c r="G12" s="23">
        <f t="shared" si="1"/>
        <v>11667.5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400</v>
      </c>
      <c r="E13" s="22">
        <f t="shared" si="0"/>
        <v>400</v>
      </c>
      <c r="F13" s="3">
        <v>17.95</v>
      </c>
      <c r="G13" s="23">
        <f t="shared" si="1"/>
        <v>7180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10</v>
      </c>
      <c r="D14" s="21">
        <v>65</v>
      </c>
      <c r="E14" s="22">
        <f t="shared" si="0"/>
        <v>65</v>
      </c>
      <c r="F14" s="3">
        <v>12.95</v>
      </c>
      <c r="G14" s="23">
        <f t="shared" si="1"/>
        <v>841.75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Eastern zone:</v>
      </c>
      <c r="F15" s="49"/>
      <c r="G15" s="25">
        <f>SUM(G5:G14)</f>
        <v>32883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list" allowBlank="1" showInputMessage="1" showErrorMessage="1" sqref="B3">
      <formula1>Zones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5"/>
  <sheetViews>
    <sheetView showZeros="0" zoomScale="120" zoomScaleNormal="120" workbookViewId="0">
      <selection activeCell="H4" sqref="H4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51"/>
      <c r="C1" s="51"/>
      <c r="D1" s="51"/>
      <c r="E1" s="51"/>
    </row>
    <row r="2" spans="1:8" ht="18.75" customHeight="1" x14ac:dyDescent="0.25">
      <c r="A2" s="8" t="s">
        <v>24</v>
      </c>
      <c r="B2" s="31" t="s">
        <v>16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32" t="s">
        <v>0</v>
      </c>
      <c r="B4" s="32" t="s">
        <v>4</v>
      </c>
      <c r="C4" s="32" t="s">
        <v>3</v>
      </c>
      <c r="D4" s="32" t="s">
        <v>20</v>
      </c>
      <c r="E4" s="33" t="s">
        <v>22</v>
      </c>
      <c r="F4" s="32" t="s">
        <v>14</v>
      </c>
      <c r="G4" s="34" t="s">
        <v>21</v>
      </c>
      <c r="H4" s="32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/>
      <c r="D5" s="21">
        <v>50</v>
      </c>
      <c r="E5" s="22">
        <f>IF(C5&gt;0,B5*D5/C5,D5)</f>
        <v>50</v>
      </c>
      <c r="F5" s="3"/>
      <c r="G5" s="23">
        <f>F5*E5</f>
        <v>0</v>
      </c>
      <c r="H5" s="2"/>
    </row>
    <row r="6" spans="1:8" s="24" customFormat="1" ht="19.5" customHeight="1" x14ac:dyDescent="0.25">
      <c r="A6" s="19" t="s">
        <v>5</v>
      </c>
      <c r="B6" s="20">
        <v>5</v>
      </c>
      <c r="C6" s="2"/>
      <c r="D6" s="21">
        <v>50</v>
      </c>
      <c r="E6" s="22">
        <f t="shared" ref="E6:E14" si="0">IF(C6&gt;0,B6*D6/C6,D6)</f>
        <v>50</v>
      </c>
      <c r="F6" s="3"/>
      <c r="G6" s="23">
        <f t="shared" ref="G6:G14" si="1">F6*E6</f>
        <v>0</v>
      </c>
      <c r="H6" s="2"/>
    </row>
    <row r="7" spans="1:8" s="24" customFormat="1" ht="19.5" customHeight="1" x14ac:dyDescent="0.25">
      <c r="A7" s="19" t="s">
        <v>7</v>
      </c>
      <c r="B7" s="20">
        <v>5</v>
      </c>
      <c r="C7" s="2"/>
      <c r="D7" s="21">
        <v>75</v>
      </c>
      <c r="E7" s="22">
        <f t="shared" si="0"/>
        <v>75</v>
      </c>
      <c r="F7" s="3"/>
      <c r="G7" s="23">
        <f t="shared" si="1"/>
        <v>0</v>
      </c>
      <c r="H7" s="2"/>
    </row>
    <row r="8" spans="1:8" s="24" customFormat="1" ht="19.5" customHeight="1" x14ac:dyDescent="0.25">
      <c r="A8" s="19" t="s">
        <v>8</v>
      </c>
      <c r="B8" s="20">
        <v>5</v>
      </c>
      <c r="C8" s="2"/>
      <c r="D8" s="21">
        <v>75</v>
      </c>
      <c r="E8" s="22">
        <f t="shared" si="0"/>
        <v>75</v>
      </c>
      <c r="F8" s="3"/>
      <c r="G8" s="23">
        <f t="shared" si="1"/>
        <v>0</v>
      </c>
      <c r="H8" s="2"/>
    </row>
    <row r="9" spans="1:8" s="24" customFormat="1" ht="19.5" customHeight="1" x14ac:dyDescent="0.25">
      <c r="A9" s="19" t="s">
        <v>2</v>
      </c>
      <c r="B9" s="20">
        <v>5</v>
      </c>
      <c r="C9" s="2"/>
      <c r="D9" s="21">
        <v>75</v>
      </c>
      <c r="E9" s="22">
        <f t="shared" si="0"/>
        <v>75</v>
      </c>
      <c r="F9" s="3"/>
      <c r="G9" s="23">
        <f t="shared" si="1"/>
        <v>0</v>
      </c>
      <c r="H9" s="2"/>
    </row>
    <row r="10" spans="1:8" s="24" customFormat="1" ht="19.5" customHeight="1" x14ac:dyDescent="0.25">
      <c r="A10" s="19" t="s">
        <v>12</v>
      </c>
      <c r="B10" s="20">
        <v>10</v>
      </c>
      <c r="C10" s="2"/>
      <c r="D10" s="21">
        <v>50</v>
      </c>
      <c r="E10" s="22">
        <f t="shared" si="0"/>
        <v>50</v>
      </c>
      <c r="F10" s="3"/>
      <c r="G10" s="23">
        <f t="shared" si="1"/>
        <v>0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/>
      <c r="D11" s="21">
        <v>50</v>
      </c>
      <c r="E11" s="22">
        <f t="shared" si="0"/>
        <v>50</v>
      </c>
      <c r="F11" s="3"/>
      <c r="G11" s="23">
        <f t="shared" si="1"/>
        <v>0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/>
      <c r="D12" s="21">
        <v>200</v>
      </c>
      <c r="E12" s="22">
        <f t="shared" si="0"/>
        <v>200</v>
      </c>
      <c r="F12" s="3"/>
      <c r="G12" s="23">
        <f t="shared" si="1"/>
        <v>0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/>
      <c r="D13" s="21">
        <v>125</v>
      </c>
      <c r="E13" s="22">
        <f t="shared" si="0"/>
        <v>125</v>
      </c>
      <c r="F13" s="3"/>
      <c r="G13" s="23">
        <f t="shared" si="1"/>
        <v>0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/>
      <c r="D14" s="21">
        <v>20</v>
      </c>
      <c r="E14" s="22">
        <f t="shared" si="0"/>
        <v>20</v>
      </c>
      <c r="F14" s="3"/>
      <c r="G14" s="23">
        <f t="shared" si="1"/>
        <v>0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Northern zone:</v>
      </c>
      <c r="F15" s="49"/>
      <c r="G15" s="25">
        <f>SUM(G5:G14)</f>
        <v>0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list" allowBlank="1" showInputMessage="1" showErrorMessage="1" sqref="B3">
      <formula1>Zones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AFAF"/>
    <pageSetUpPr fitToPage="1"/>
  </sheetPr>
  <dimension ref="A1:I15"/>
  <sheetViews>
    <sheetView showZeros="0" topLeftCell="A7" zoomScale="120" zoomScaleNormal="120" workbookViewId="0">
      <selection activeCell="G12" sqref="G12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52"/>
      <c r="C1" s="52"/>
      <c r="D1" s="52"/>
      <c r="E1" s="52"/>
    </row>
    <row r="2" spans="1:8" ht="18.75" customHeight="1" x14ac:dyDescent="0.25">
      <c r="A2" s="8" t="s">
        <v>24</v>
      </c>
      <c r="B2" s="39" t="s">
        <v>25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40" t="s">
        <v>0</v>
      </c>
      <c r="B4" s="40" t="s">
        <v>4</v>
      </c>
      <c r="C4" s="40" t="s">
        <v>3</v>
      </c>
      <c r="D4" s="40" t="s">
        <v>20</v>
      </c>
      <c r="E4" s="41" t="s">
        <v>22</v>
      </c>
      <c r="F4" s="40" t="s">
        <v>14</v>
      </c>
      <c r="G4" s="42" t="s">
        <v>21</v>
      </c>
      <c r="H4" s="40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5</v>
      </c>
      <c r="D5" s="21">
        <v>200</v>
      </c>
      <c r="E5" s="22">
        <f>IF(C5&gt;0,B5*D5/C5,D5)</f>
        <v>200</v>
      </c>
      <c r="F5" s="3">
        <v>15.95</v>
      </c>
      <c r="G5" s="23">
        <f>F5*E5</f>
        <v>3190</v>
      </c>
      <c r="H5" s="2"/>
    </row>
    <row r="6" spans="1:8" s="24" customFormat="1" ht="19.5" customHeight="1" x14ac:dyDescent="0.25">
      <c r="A6" s="19" t="s">
        <v>5</v>
      </c>
      <c r="B6" s="20">
        <v>5</v>
      </c>
      <c r="C6" s="2">
        <v>5</v>
      </c>
      <c r="D6" s="21">
        <v>100</v>
      </c>
      <c r="E6" s="22">
        <f t="shared" ref="E6:E14" si="0">IF(C6&gt;0,B6*D6/C6,D6)</f>
        <v>100</v>
      </c>
      <c r="F6" s="3">
        <v>5.95</v>
      </c>
      <c r="G6" s="23">
        <f t="shared" ref="G6:G14" si="1">F6*E6</f>
        <v>595</v>
      </c>
      <c r="H6" s="2"/>
    </row>
    <row r="7" spans="1:8" s="24" customFormat="1" ht="19.5" customHeight="1" x14ac:dyDescent="0.25">
      <c r="A7" s="19" t="s">
        <v>7</v>
      </c>
      <c r="B7" s="20">
        <v>5</v>
      </c>
      <c r="C7" s="2">
        <v>5</v>
      </c>
      <c r="D7" s="21">
        <v>175</v>
      </c>
      <c r="E7" s="22">
        <f t="shared" si="0"/>
        <v>175</v>
      </c>
      <c r="F7" s="3">
        <v>18.95</v>
      </c>
      <c r="G7" s="23">
        <f t="shared" si="1"/>
        <v>3316.25</v>
      </c>
      <c r="H7" s="2"/>
    </row>
    <row r="8" spans="1:8" s="24" customFormat="1" ht="19.5" customHeight="1" x14ac:dyDescent="0.25">
      <c r="A8" s="19" t="s">
        <v>8</v>
      </c>
      <c r="B8" s="20">
        <v>5</v>
      </c>
      <c r="C8" s="2">
        <v>5</v>
      </c>
      <c r="D8" s="21">
        <v>100</v>
      </c>
      <c r="E8" s="22">
        <f t="shared" si="0"/>
        <v>100</v>
      </c>
      <c r="F8" s="3">
        <v>8.9499999999999993</v>
      </c>
      <c r="G8" s="23">
        <f t="shared" si="1"/>
        <v>894.99999999999989</v>
      </c>
      <c r="H8" s="2"/>
    </row>
    <row r="9" spans="1:8" s="24" customFormat="1" ht="19.5" customHeight="1" x14ac:dyDescent="0.25">
      <c r="A9" s="19" t="s">
        <v>2</v>
      </c>
      <c r="B9" s="20">
        <v>5</v>
      </c>
      <c r="C9" s="2">
        <v>5</v>
      </c>
      <c r="D9" s="21">
        <v>175</v>
      </c>
      <c r="E9" s="22">
        <f t="shared" si="0"/>
        <v>175</v>
      </c>
      <c r="F9" s="3">
        <v>4.95</v>
      </c>
      <c r="G9" s="23">
        <f t="shared" si="1"/>
        <v>866.25</v>
      </c>
      <c r="H9" s="2"/>
    </row>
    <row r="10" spans="1:8" s="24" customFormat="1" ht="19.5" customHeight="1" x14ac:dyDescent="0.25">
      <c r="A10" s="19" t="s">
        <v>12</v>
      </c>
      <c r="B10" s="20">
        <v>10</v>
      </c>
      <c r="C10" s="2">
        <v>10</v>
      </c>
      <c r="D10" s="21">
        <v>175</v>
      </c>
      <c r="E10" s="22">
        <f t="shared" si="0"/>
        <v>175</v>
      </c>
      <c r="F10" s="3">
        <v>18.95</v>
      </c>
      <c r="G10" s="23">
        <f t="shared" si="1"/>
        <v>3316.25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225</v>
      </c>
      <c r="E11" s="22">
        <f t="shared" si="0"/>
        <v>225</v>
      </c>
      <c r="F11" s="3">
        <v>8.9499999999999993</v>
      </c>
      <c r="G11" s="23">
        <f t="shared" si="1"/>
        <v>2013.7499999999998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10</v>
      </c>
      <c r="D12" s="21">
        <v>650</v>
      </c>
      <c r="E12" s="22">
        <f t="shared" si="0"/>
        <v>650</v>
      </c>
      <c r="F12" s="3">
        <v>17.95</v>
      </c>
      <c r="G12" s="23">
        <f t="shared" si="1"/>
        <v>11667.5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450</v>
      </c>
      <c r="E13" s="22">
        <f t="shared" si="0"/>
        <v>450</v>
      </c>
      <c r="F13" s="3">
        <v>17.95</v>
      </c>
      <c r="G13" s="23">
        <f t="shared" si="1"/>
        <v>8077.5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10</v>
      </c>
      <c r="D14" s="21">
        <v>75</v>
      </c>
      <c r="E14" s="22">
        <f t="shared" si="0"/>
        <v>75</v>
      </c>
      <c r="F14" s="3">
        <v>12.95</v>
      </c>
      <c r="G14" s="23">
        <f t="shared" si="1"/>
        <v>971.25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Seacoast zone:</v>
      </c>
      <c r="F15" s="49"/>
      <c r="G15" s="25">
        <f>SUM(G5:G14)</f>
        <v>34908.75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list" allowBlank="1" showInputMessage="1" showErrorMessage="1" sqref="B3">
      <formula1>Zones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15"/>
  <sheetViews>
    <sheetView showZeros="0" zoomScale="120" zoomScaleNormal="120" workbookViewId="0">
      <selection activeCell="B1" sqref="B1:E1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53"/>
      <c r="C1" s="53"/>
      <c r="D1" s="53"/>
      <c r="E1" s="53"/>
    </row>
    <row r="2" spans="1:8" ht="18.75" customHeight="1" x14ac:dyDescent="0.25">
      <c r="A2" s="8" t="s">
        <v>24</v>
      </c>
      <c r="B2" s="35" t="s">
        <v>18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36" t="s">
        <v>0</v>
      </c>
      <c r="B4" s="36" t="s">
        <v>4</v>
      </c>
      <c r="C4" s="36" t="s">
        <v>3</v>
      </c>
      <c r="D4" s="36" t="s">
        <v>20</v>
      </c>
      <c r="E4" s="37" t="s">
        <v>22</v>
      </c>
      <c r="F4" s="36" t="s">
        <v>14</v>
      </c>
      <c r="G4" s="38" t="s">
        <v>21</v>
      </c>
      <c r="H4" s="36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5</v>
      </c>
      <c r="D5" s="21">
        <v>200</v>
      </c>
      <c r="E5" s="22">
        <f>IF(C5&gt;0,B5*D5/C5,D5)</f>
        <v>200</v>
      </c>
      <c r="F5" s="3">
        <v>15.95</v>
      </c>
      <c r="G5" s="23">
        <f>F5*E5</f>
        <v>3190</v>
      </c>
      <c r="H5" s="2"/>
    </row>
    <row r="6" spans="1:8" s="24" customFormat="1" ht="19.5" customHeight="1" x14ac:dyDescent="0.25">
      <c r="A6" s="19" t="s">
        <v>5</v>
      </c>
      <c r="B6" s="20">
        <v>5</v>
      </c>
      <c r="C6" s="2">
        <v>5</v>
      </c>
      <c r="D6" s="21">
        <v>70</v>
      </c>
      <c r="E6" s="22">
        <f t="shared" ref="E6:E14" si="0">IF(C6&gt;0,B6*D6/C6,D6)</f>
        <v>70</v>
      </c>
      <c r="F6" s="3">
        <v>5.95</v>
      </c>
      <c r="G6" s="23">
        <f t="shared" ref="G6:G14" si="1">F6*E6</f>
        <v>416.5</v>
      </c>
      <c r="H6" s="2"/>
    </row>
    <row r="7" spans="1:8" s="24" customFormat="1" ht="19.5" customHeight="1" x14ac:dyDescent="0.25">
      <c r="A7" s="19" t="s">
        <v>7</v>
      </c>
      <c r="B7" s="20">
        <v>5</v>
      </c>
      <c r="C7" s="2">
        <v>5</v>
      </c>
      <c r="D7" s="21">
        <v>150</v>
      </c>
      <c r="E7" s="22">
        <f t="shared" si="0"/>
        <v>150</v>
      </c>
      <c r="F7" s="3">
        <v>18.95</v>
      </c>
      <c r="G7" s="23">
        <f t="shared" si="1"/>
        <v>2842.5</v>
      </c>
      <c r="H7" s="2"/>
    </row>
    <row r="8" spans="1:8" s="24" customFormat="1" ht="19.5" customHeight="1" x14ac:dyDescent="0.25">
      <c r="A8" s="19" t="s">
        <v>8</v>
      </c>
      <c r="B8" s="20">
        <v>5</v>
      </c>
      <c r="C8" s="2">
        <v>5</v>
      </c>
      <c r="D8" s="21">
        <v>200</v>
      </c>
      <c r="E8" s="22">
        <f t="shared" si="0"/>
        <v>200</v>
      </c>
      <c r="F8" s="3">
        <v>8.9499999999999993</v>
      </c>
      <c r="G8" s="23">
        <f t="shared" si="1"/>
        <v>1789.9999999999998</v>
      </c>
      <c r="H8" s="2"/>
    </row>
    <row r="9" spans="1:8" s="24" customFormat="1" ht="19.5" customHeight="1" x14ac:dyDescent="0.25">
      <c r="A9" s="19" t="s">
        <v>2</v>
      </c>
      <c r="B9" s="20">
        <v>5</v>
      </c>
      <c r="C9" s="2">
        <v>5</v>
      </c>
      <c r="D9" s="21">
        <v>225</v>
      </c>
      <c r="E9" s="22">
        <f t="shared" si="0"/>
        <v>225</v>
      </c>
      <c r="F9" s="3">
        <v>4.95</v>
      </c>
      <c r="G9" s="23">
        <f t="shared" si="1"/>
        <v>1113.75</v>
      </c>
      <c r="H9" s="2"/>
    </row>
    <row r="10" spans="1:8" s="24" customFormat="1" ht="19.5" customHeight="1" x14ac:dyDescent="0.25">
      <c r="A10" s="19" t="s">
        <v>12</v>
      </c>
      <c r="B10" s="20">
        <v>10</v>
      </c>
      <c r="C10" s="2">
        <v>10</v>
      </c>
      <c r="D10" s="21">
        <v>175</v>
      </c>
      <c r="E10" s="22">
        <f t="shared" si="0"/>
        <v>175</v>
      </c>
      <c r="F10" s="3">
        <v>19.95</v>
      </c>
      <c r="G10" s="23">
        <f t="shared" si="1"/>
        <v>3491.25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190</v>
      </c>
      <c r="E11" s="22">
        <f t="shared" si="0"/>
        <v>190</v>
      </c>
      <c r="F11" s="3">
        <v>8.9499999999999993</v>
      </c>
      <c r="G11" s="23">
        <f t="shared" si="1"/>
        <v>1700.4999999999998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10</v>
      </c>
      <c r="D12" s="21">
        <v>675</v>
      </c>
      <c r="E12" s="22">
        <f t="shared" si="0"/>
        <v>675</v>
      </c>
      <c r="F12" s="3">
        <v>17.95</v>
      </c>
      <c r="G12" s="23">
        <f t="shared" si="1"/>
        <v>12116.25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500</v>
      </c>
      <c r="E13" s="22">
        <f t="shared" si="0"/>
        <v>500</v>
      </c>
      <c r="F13" s="3">
        <v>17.95</v>
      </c>
      <c r="G13" s="23">
        <f t="shared" si="1"/>
        <v>8975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10</v>
      </c>
      <c r="D14" s="21">
        <v>70</v>
      </c>
      <c r="E14" s="22">
        <f t="shared" si="0"/>
        <v>70</v>
      </c>
      <c r="F14" s="3">
        <v>12.95</v>
      </c>
      <c r="G14" s="23">
        <f t="shared" si="1"/>
        <v>906.5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Western zone:</v>
      </c>
      <c r="F15" s="49"/>
      <c r="G15" s="25">
        <f>SUM(G5:G14)</f>
        <v>36542.25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list" allowBlank="1" showInputMessage="1" showErrorMessage="1" sqref="B3">
      <formula1>Zones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15"/>
  <sheetViews>
    <sheetView showZeros="0" tabSelected="1" topLeftCell="B1" zoomScale="120" zoomScaleNormal="120" workbookViewId="0">
      <selection activeCell="H14" sqref="H14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54"/>
      <c r="C1" s="54"/>
      <c r="D1" s="54"/>
      <c r="E1" s="54"/>
    </row>
    <row r="2" spans="1:8" ht="18.75" customHeight="1" x14ac:dyDescent="0.25">
      <c r="A2" s="8" t="s">
        <v>24</v>
      </c>
      <c r="B2" s="43" t="s">
        <v>26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44" t="s">
        <v>0</v>
      </c>
      <c r="B4" s="44" t="s">
        <v>4</v>
      </c>
      <c r="C4" s="44" t="s">
        <v>3</v>
      </c>
      <c r="D4" s="44" t="s">
        <v>20</v>
      </c>
      <c r="E4" s="45" t="s">
        <v>22</v>
      </c>
      <c r="F4" s="44" t="s">
        <v>14</v>
      </c>
      <c r="G4" s="46" t="s">
        <v>21</v>
      </c>
      <c r="H4" s="44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5</v>
      </c>
      <c r="D5" s="21">
        <v>300</v>
      </c>
      <c r="E5" s="22">
        <f>IF(C5&gt;0,B5*D5/C5,D5)</f>
        <v>300</v>
      </c>
      <c r="F5" s="3">
        <v>15.95</v>
      </c>
      <c r="G5" s="23">
        <f>F5*E5</f>
        <v>4785</v>
      </c>
      <c r="H5" s="2"/>
    </row>
    <row r="6" spans="1:8" s="24" customFormat="1" ht="19.5" customHeight="1" x14ac:dyDescent="0.25">
      <c r="A6" s="19" t="s">
        <v>5</v>
      </c>
      <c r="B6" s="20">
        <v>5</v>
      </c>
      <c r="C6" s="2">
        <v>5</v>
      </c>
      <c r="D6" s="21">
        <v>150</v>
      </c>
      <c r="E6" s="22">
        <f t="shared" ref="E6:E14" si="0">IF(C6&gt;0,B6*D6/C6,D6)</f>
        <v>150</v>
      </c>
      <c r="F6" s="3">
        <v>5.95</v>
      </c>
      <c r="G6" s="23">
        <f t="shared" ref="G6:G14" si="1">F6*E6</f>
        <v>892.5</v>
      </c>
      <c r="H6" s="2"/>
    </row>
    <row r="7" spans="1:8" s="24" customFormat="1" ht="19.5" customHeight="1" x14ac:dyDescent="0.25">
      <c r="A7" s="19" t="s">
        <v>7</v>
      </c>
      <c r="B7" s="20">
        <v>5</v>
      </c>
      <c r="C7" s="2">
        <v>5</v>
      </c>
      <c r="D7" s="21">
        <v>200</v>
      </c>
      <c r="E7" s="22">
        <f t="shared" si="0"/>
        <v>200</v>
      </c>
      <c r="F7" s="3">
        <v>18.95</v>
      </c>
      <c r="G7" s="23">
        <f t="shared" si="1"/>
        <v>3790</v>
      </c>
      <c r="H7" s="2"/>
    </row>
    <row r="8" spans="1:8" s="24" customFormat="1" ht="19.5" customHeight="1" x14ac:dyDescent="0.25">
      <c r="A8" s="19" t="s">
        <v>8</v>
      </c>
      <c r="B8" s="20">
        <v>5</v>
      </c>
      <c r="C8" s="2">
        <v>5</v>
      </c>
      <c r="D8" s="21">
        <v>225</v>
      </c>
      <c r="E8" s="22">
        <f t="shared" si="0"/>
        <v>225</v>
      </c>
      <c r="F8" s="3">
        <v>8.9499999999999993</v>
      </c>
      <c r="G8" s="23">
        <f t="shared" si="1"/>
        <v>2013.7499999999998</v>
      </c>
      <c r="H8" s="2"/>
    </row>
    <row r="9" spans="1:8" s="24" customFormat="1" ht="19.5" customHeight="1" x14ac:dyDescent="0.25">
      <c r="A9" s="19" t="s">
        <v>2</v>
      </c>
      <c r="B9" s="20">
        <v>5</v>
      </c>
      <c r="C9" s="2">
        <v>5</v>
      </c>
      <c r="D9" s="21">
        <v>250</v>
      </c>
      <c r="E9" s="22">
        <f t="shared" si="0"/>
        <v>250</v>
      </c>
      <c r="F9" s="3">
        <v>4.95</v>
      </c>
      <c r="G9" s="23">
        <f t="shared" si="1"/>
        <v>1237.5</v>
      </c>
      <c r="H9" s="2"/>
    </row>
    <row r="10" spans="1:8" s="24" customFormat="1" ht="19.5" customHeight="1" x14ac:dyDescent="0.25">
      <c r="A10" s="19" t="s">
        <v>12</v>
      </c>
      <c r="B10" s="20">
        <v>10</v>
      </c>
      <c r="C10" s="2">
        <v>10</v>
      </c>
      <c r="D10" s="21">
        <v>200</v>
      </c>
      <c r="E10" s="22">
        <f t="shared" si="0"/>
        <v>200</v>
      </c>
      <c r="F10" s="3">
        <v>18.95</v>
      </c>
      <c r="G10" s="23">
        <f t="shared" si="1"/>
        <v>3790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250</v>
      </c>
      <c r="E11" s="22">
        <f t="shared" si="0"/>
        <v>250</v>
      </c>
      <c r="F11" s="3">
        <v>8.9499999999999993</v>
      </c>
      <c r="G11" s="23">
        <f t="shared" si="1"/>
        <v>2237.5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10</v>
      </c>
      <c r="D12" s="21">
        <v>800</v>
      </c>
      <c r="E12" s="22">
        <f t="shared" si="0"/>
        <v>800</v>
      </c>
      <c r="F12" s="3">
        <v>17.95</v>
      </c>
      <c r="G12" s="23">
        <f t="shared" si="1"/>
        <v>14360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600</v>
      </c>
      <c r="E13" s="22">
        <f t="shared" si="0"/>
        <v>600</v>
      </c>
      <c r="F13" s="3">
        <v>17.95</v>
      </c>
      <c r="G13" s="23">
        <f t="shared" si="1"/>
        <v>10770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10</v>
      </c>
      <c r="D14" s="21">
        <v>100</v>
      </c>
      <c r="E14" s="22">
        <f t="shared" si="0"/>
        <v>100</v>
      </c>
      <c r="F14" s="3">
        <v>12.95</v>
      </c>
      <c r="G14" s="23">
        <f t="shared" si="1"/>
        <v>1295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Nashua zone:</v>
      </c>
      <c r="F15" s="49"/>
      <c r="G15" s="25">
        <f>SUM(G5:G14)</f>
        <v>45171.25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>
      <formula1>0</formula1>
    </dataValidation>
    <dataValidation type="decimal" operator="greaterThan" allowBlank="1" showInputMessage="1" showErrorMessage="1" errorTitle="Pack Size." error="Please enter only a numerical value." sqref="C5:C14">
      <formula1>0</formula1>
    </dataValidation>
    <dataValidation type="list" allowBlank="1" showInputMessage="1" showErrorMessage="1" sqref="B3">
      <formula1>Zones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E25" sqref="E25"/>
    </sheetView>
  </sheetViews>
  <sheetFormatPr defaultRowHeight="15" x14ac:dyDescent="0.25"/>
  <cols>
    <col min="1" max="1" width="26" customWidth="1"/>
    <col min="2" max="5" width="9.140625" style="1"/>
  </cols>
  <sheetData>
    <row r="2" spans="1:5" x14ac:dyDescent="0.25">
      <c r="A2" t="s">
        <v>15</v>
      </c>
    </row>
    <row r="3" spans="1:5" x14ac:dyDescent="0.25">
      <c r="A3" t="s">
        <v>17</v>
      </c>
    </row>
    <row r="4" spans="1:5" x14ac:dyDescent="0.25">
      <c r="A4" t="s">
        <v>19</v>
      </c>
    </row>
    <row r="5" spans="1:5" x14ac:dyDescent="0.25">
      <c r="A5" t="s">
        <v>16</v>
      </c>
    </row>
    <row r="6" spans="1:5" x14ac:dyDescent="0.25">
      <c r="A6" t="s">
        <v>18</v>
      </c>
    </row>
    <row r="9" spans="1:5" x14ac:dyDescent="0.25">
      <c r="B9" s="1" t="s">
        <v>17</v>
      </c>
      <c r="C9" s="1" t="s">
        <v>19</v>
      </c>
      <c r="D9" s="1" t="s">
        <v>16</v>
      </c>
      <c r="E9" s="1" t="s">
        <v>18</v>
      </c>
    </row>
    <row r="10" spans="1:5" x14ac:dyDescent="0.25">
      <c r="A10" t="s">
        <v>6</v>
      </c>
      <c r="B10" s="1">
        <v>200</v>
      </c>
      <c r="C10" s="1">
        <v>250</v>
      </c>
      <c r="D10" s="1">
        <v>50</v>
      </c>
      <c r="E10" s="1">
        <v>300</v>
      </c>
    </row>
    <row r="11" spans="1:5" x14ac:dyDescent="0.25">
      <c r="A11" t="s">
        <v>5</v>
      </c>
      <c r="B11" s="1">
        <v>75</v>
      </c>
      <c r="C11" s="1">
        <v>100</v>
      </c>
      <c r="D11" s="1">
        <v>50</v>
      </c>
      <c r="E11" s="1">
        <v>150</v>
      </c>
    </row>
    <row r="12" spans="1:5" x14ac:dyDescent="0.25">
      <c r="A12" t="s">
        <v>7</v>
      </c>
      <c r="B12" s="1">
        <v>150</v>
      </c>
      <c r="C12" s="1">
        <v>175</v>
      </c>
      <c r="D12" s="1">
        <v>75</v>
      </c>
      <c r="E12" s="1">
        <v>200</v>
      </c>
    </row>
    <row r="13" spans="1:5" x14ac:dyDescent="0.25">
      <c r="A13" t="s">
        <v>8</v>
      </c>
      <c r="B13" s="1">
        <v>225</v>
      </c>
      <c r="C13" s="1">
        <v>250</v>
      </c>
      <c r="D13" s="1">
        <v>75</v>
      </c>
      <c r="E13" s="1">
        <v>225</v>
      </c>
    </row>
    <row r="14" spans="1:5" x14ac:dyDescent="0.25">
      <c r="A14" t="s">
        <v>2</v>
      </c>
      <c r="B14" s="1">
        <v>175</v>
      </c>
      <c r="C14" s="1">
        <v>225</v>
      </c>
      <c r="D14" s="1">
        <v>75</v>
      </c>
      <c r="E14" s="1">
        <v>250</v>
      </c>
    </row>
    <row r="15" spans="1:5" x14ac:dyDescent="0.25">
      <c r="A15" t="s">
        <v>12</v>
      </c>
      <c r="B15" s="1">
        <v>100</v>
      </c>
      <c r="C15" s="1">
        <v>150</v>
      </c>
      <c r="D15" s="1">
        <v>50</v>
      </c>
      <c r="E15" s="1">
        <v>200</v>
      </c>
    </row>
    <row r="16" spans="1:5" x14ac:dyDescent="0.25">
      <c r="A16" t="s">
        <v>1</v>
      </c>
      <c r="B16" s="1">
        <v>150</v>
      </c>
      <c r="C16" s="1">
        <v>225</v>
      </c>
      <c r="D16" s="1">
        <v>50</v>
      </c>
      <c r="E16" s="1">
        <v>250</v>
      </c>
    </row>
    <row r="17" spans="1:5" x14ac:dyDescent="0.25">
      <c r="A17" t="s">
        <v>10</v>
      </c>
      <c r="B17" s="1">
        <v>500</v>
      </c>
      <c r="C17" s="1">
        <v>750</v>
      </c>
      <c r="D17" s="1">
        <v>200</v>
      </c>
      <c r="E17" s="1">
        <v>800</v>
      </c>
    </row>
    <row r="18" spans="1:5" x14ac:dyDescent="0.25">
      <c r="A18" t="s">
        <v>11</v>
      </c>
      <c r="B18" s="1">
        <v>450</v>
      </c>
      <c r="C18" s="1">
        <v>550</v>
      </c>
      <c r="D18" s="1">
        <v>125</v>
      </c>
      <c r="E18" s="1">
        <v>600</v>
      </c>
    </row>
    <row r="19" spans="1:5" x14ac:dyDescent="0.25">
      <c r="A19" t="s">
        <v>9</v>
      </c>
      <c r="B19" s="1">
        <v>50</v>
      </c>
      <c r="C19" s="1">
        <v>75</v>
      </c>
      <c r="D19" s="1">
        <v>20</v>
      </c>
      <c r="E19" s="1">
        <v>100</v>
      </c>
    </row>
  </sheetData>
  <sortState ref="A3:A7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Central Zone</vt:lpstr>
      <vt:lpstr>Eastern Zone</vt:lpstr>
      <vt:lpstr>Northern Zone</vt:lpstr>
      <vt:lpstr>Seacoast Zone</vt:lpstr>
      <vt:lpstr>Western Zone</vt:lpstr>
      <vt:lpstr>Nashua</vt:lpstr>
      <vt:lpstr>Zones</vt:lpstr>
      <vt:lpstr>'Central Zone'!Print_Area</vt:lpstr>
      <vt:lpstr>'Eastern Zone'!Print_Area</vt:lpstr>
      <vt:lpstr>Nashua!Print_Area</vt:lpstr>
      <vt:lpstr>'Northern Zone'!Print_Area</vt:lpstr>
      <vt:lpstr>'Seacoast Zone'!Print_Area</vt:lpstr>
      <vt:lpstr>'Western Zone'!Print_Area</vt:lpstr>
      <vt:lpstr>Zones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</cp:lastModifiedBy>
  <cp:lastPrinted>2019-12-16T20:54:27Z</cp:lastPrinted>
  <dcterms:created xsi:type="dcterms:W3CDTF">2017-11-06T17:18:49Z</dcterms:created>
  <dcterms:modified xsi:type="dcterms:W3CDTF">2020-04-21T16:31:21Z</dcterms:modified>
</cp:coreProperties>
</file>